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饲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<sst xmlns="http://schemas.openxmlformats.org/spreadsheetml/2006/main" count="35" uniqueCount="35">
  <si>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附表1：</t>
  </si>
  <si>
    <t>临河区2024年度饲草料收储补贴项目汇总表</t>
  </si>
  <si>
    <t xml:space="preserve"> </t>
  </si>
  <si>
    <t xml:space="preserve">                                                 </t>
  </si>
  <si>
    <t xml:space="preserve">    填报时间：2024 年 12 月 2 日</t>
  </si>
  <si>
    <t>序号</t>
  </si>
  <si>
    <t>申报单位名称</t>
  </si>
  <si>
    <t>项目地址</t>
  </si>
  <si>
    <t>奶畜存栏
(头、只)</t>
  </si>
  <si>
    <t>饲草料验收量
(吨)</t>
  </si>
  <si>
    <t>补贴金额(万元)</t>
  </si>
  <si>
    <t>小计</t>
  </si>
  <si>
    <t>自治区资金</t>
  </si>
  <si>
    <t>市级配套资金</t>
  </si>
  <si>
    <t>内蒙古子诚农牧科技有限公司</t>
  </si>
  <si>
    <t>乌兰图克镇红旗村一九组</t>
  </si>
  <si>
    <t>巴彦淖尔市淼鑫源农牧业有限责任公司</t>
  </si>
  <si>
    <t>新华镇民益村四组</t>
  </si>
  <si>
    <t>巴彦淖尔市维创牧场养殖有限公司</t>
  </si>
  <si>
    <t>新华镇红旗村三组</t>
  </si>
  <si>
    <t>巴彦淖尔市科牧农牧业有限公司</t>
  </si>
  <si>
    <t>干召庙镇立新村七组</t>
  </si>
  <si>
    <t>内蒙古福牧科技发展有限责任公司</t>
  </si>
  <si>
    <t>乌兰图克镇团结村一组</t>
  </si>
  <si>
    <t>巴彦淖尔市绿丛林养殖有限公司</t>
  </si>
  <si>
    <t>干召庙镇脑高村三组</t>
  </si>
  <si>
    <t>临河区振中奶牛养殖场</t>
  </si>
  <si>
    <t>干召庙镇民主一组</t>
  </si>
  <si>
    <t>内蒙古容成畜牧有限公司</t>
  </si>
  <si>
    <t>干召庙镇新利林场</t>
  </si>
  <si>
    <t>临河区干召庙镇鸿基牧场</t>
  </si>
  <si>
    <t>干召庙镇新利村七组</t>
  </si>
  <si>
    <t>临河区干召庙永明奶牛养殖农民专业合作社</t>
  </si>
  <si>
    <t>干召庙镇永丰村六组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</si>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</sst>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.5"/>
      <color rgb="FF000000"/>
      <name val="宋体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b/>
      <sz val="11.5"/>
      <color rgb="FF000000"/>
      <name val="宋体"/>
      <charset val="134"/>
    </font>
    <font>
      <sz val="11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L11" sqref="L11"/>
    </sheetView>
  </sheetViews>
  <sheetFormatPr defaultColWidth="9" defaultRowHeight="13.5"/>
  <cols>
    <col min="1" max="1" width="6.625" style="2" customWidth="1"/>
    <col min="2" max="2" width="24.375" style="2" customWidth="1"/>
    <col min="3" max="3" width="21" style="2" customWidth="1"/>
    <col min="4" max="4" width="14.375" style="2" customWidth="1"/>
    <col min="5" max="5" width="17" style="2" customWidth="1"/>
    <col min="6" max="6" width="13" style="2" customWidth="1"/>
    <col min="7" max="7" width="10.75" style="2" customWidth="1"/>
    <col min="8" max="16384" width="9" style="2"/>
  </cols>
  <sheetData>
    <row r="1" ht="18" customHeight="1" spans="1:2">
      <c r="A1" s="3" t="s">
        <v>0</v>
      </c>
      <c r="B1" s="3"/>
    </row>
    <row r="2" ht="32" customHeight="1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6"/>
      <c r="C3" s="6"/>
      <c r="D3" s="6"/>
      <c r="E3" s="6"/>
      <c r="F3" s="6"/>
    </row>
    <row r="4" ht="21" customHeight="1" spans="1:8">
      <c r="A4" s="7" t="s">
        <v>3</v>
      </c>
      <c r="B4" s="7"/>
      <c r="C4" s="7"/>
      <c r="D4" s="6"/>
      <c r="E4" s="6" t="s">
        <v>4</v>
      </c>
      <c r="F4" s="6"/>
      <c r="G4" s="6"/>
      <c r="H4" s="6"/>
    </row>
    <row r="5" ht="21" customHeight="1" spans="1:8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9" t="s">
        <v>10</v>
      </c>
      <c r="G5" s="9"/>
      <c r="H5" s="9"/>
    </row>
    <row r="6" ht="39" customHeight="1" spans="1:8">
      <c r="A6" s="10"/>
      <c r="B6" s="10"/>
      <c r="C6" s="10"/>
      <c r="D6" s="10"/>
      <c r="E6" s="10"/>
      <c r="F6" s="9" t="s">
        <v>11</v>
      </c>
      <c r="G6" s="9" t="s">
        <v>12</v>
      </c>
      <c r="H6" s="9" t="s">
        <v>13</v>
      </c>
    </row>
    <row r="7" s="1" customFormat="1" ht="36" customHeight="1" spans="1:8">
      <c r="A7" s="11">
        <v>1</v>
      </c>
      <c r="B7" s="12" t="s">
        <v>14</v>
      </c>
      <c r="C7" s="13" t="s">
        <v>15</v>
      </c>
      <c r="D7" s="14">
        <v>3758</v>
      </c>
      <c r="E7" s="14">
        <v>20669</v>
      </c>
      <c r="F7" s="14">
        <f>G7+H7</f>
        <v>103.345</v>
      </c>
      <c r="G7" s="15">
        <f>E7*30/10000</f>
        <v>62.007</v>
      </c>
      <c r="H7" s="15">
        <f>E7*20/10000</f>
        <v>41.338</v>
      </c>
    </row>
    <row r="8" s="1" customFormat="1" ht="36" customHeight="1" spans="1:8">
      <c r="A8" s="11">
        <v>2</v>
      </c>
      <c r="B8" s="12" t="s">
        <v>16</v>
      </c>
      <c r="C8" s="13" t="s">
        <v>17</v>
      </c>
      <c r="D8" s="14">
        <v>3528</v>
      </c>
      <c r="E8" s="14">
        <v>19404</v>
      </c>
      <c r="F8" s="14">
        <f t="shared" ref="F8:F16" si="0">G8+H8</f>
        <v>97.02</v>
      </c>
      <c r="G8" s="15">
        <f t="shared" ref="G8:G16" si="1">E8*30/10000</f>
        <v>58.212</v>
      </c>
      <c r="H8" s="15">
        <f t="shared" ref="H8:H16" si="2">E8*20/10000</f>
        <v>38.808</v>
      </c>
    </row>
    <row r="9" ht="36" customHeight="1" spans="1:9">
      <c r="A9" s="16">
        <v>3</v>
      </c>
      <c r="B9" s="17" t="s">
        <v>18</v>
      </c>
      <c r="C9" s="18" t="s">
        <v>19</v>
      </c>
      <c r="D9" s="19">
        <v>4861</v>
      </c>
      <c r="E9" s="19">
        <v>26735</v>
      </c>
      <c r="F9" s="19">
        <f t="shared" si="0"/>
        <v>133.675</v>
      </c>
      <c r="G9" s="20">
        <f t="shared" si="1"/>
        <v>80.205</v>
      </c>
      <c r="H9" s="20">
        <f t="shared" si="2"/>
        <v>53.47</v>
      </c>
      <c r="I9" s="1"/>
    </row>
    <row r="10" ht="36" customHeight="1" spans="1:9">
      <c r="A10" s="16">
        <v>4</v>
      </c>
      <c r="B10" s="17" t="s">
        <v>20</v>
      </c>
      <c r="C10" s="18" t="s">
        <v>21</v>
      </c>
      <c r="D10" s="19">
        <v>2843</v>
      </c>
      <c r="E10" s="19">
        <v>15636</v>
      </c>
      <c r="F10" s="19">
        <f t="shared" si="0"/>
        <v>78.18</v>
      </c>
      <c r="G10" s="20">
        <f t="shared" si="1"/>
        <v>46.908</v>
      </c>
      <c r="H10" s="20">
        <f t="shared" si="2"/>
        <v>31.272</v>
      </c>
      <c r="I10" s="1"/>
    </row>
    <row r="11" ht="36" customHeight="1" spans="1:9">
      <c r="A11" s="16">
        <v>5</v>
      </c>
      <c r="B11" s="17" t="s">
        <v>22</v>
      </c>
      <c r="C11" s="17" t="s">
        <v>23</v>
      </c>
      <c r="D11" s="19">
        <v>941</v>
      </c>
      <c r="E11" s="19">
        <v>5175</v>
      </c>
      <c r="F11" s="19">
        <f t="shared" si="0"/>
        <v>25.875</v>
      </c>
      <c r="G11" s="20">
        <f t="shared" si="1"/>
        <v>15.525</v>
      </c>
      <c r="H11" s="20">
        <f t="shared" si="2"/>
        <v>10.35</v>
      </c>
      <c r="I11" s="1"/>
    </row>
    <row r="12" ht="36" customHeight="1" spans="1:9">
      <c r="A12" s="16">
        <v>6</v>
      </c>
      <c r="B12" s="17" t="s">
        <v>24</v>
      </c>
      <c r="C12" s="17" t="s">
        <v>25</v>
      </c>
      <c r="D12" s="19">
        <v>269</v>
      </c>
      <c r="E12" s="19">
        <v>1050</v>
      </c>
      <c r="F12" s="19">
        <f t="shared" si="0"/>
        <v>5.25</v>
      </c>
      <c r="G12" s="20">
        <f t="shared" si="1"/>
        <v>3.15</v>
      </c>
      <c r="H12" s="20">
        <f t="shared" si="2"/>
        <v>2.1</v>
      </c>
      <c r="I12" s="1"/>
    </row>
    <row r="13" ht="36" customHeight="1" spans="1:9">
      <c r="A13" s="16">
        <v>7</v>
      </c>
      <c r="B13" s="17" t="s">
        <v>26</v>
      </c>
      <c r="C13" s="17" t="s">
        <v>27</v>
      </c>
      <c r="D13" s="19">
        <v>212</v>
      </c>
      <c r="E13" s="19">
        <v>1166</v>
      </c>
      <c r="F13" s="19">
        <f t="shared" si="0"/>
        <v>5.83</v>
      </c>
      <c r="G13" s="20">
        <f t="shared" si="1"/>
        <v>3.498</v>
      </c>
      <c r="H13" s="20">
        <f t="shared" si="2"/>
        <v>2.332</v>
      </c>
      <c r="I13" s="1"/>
    </row>
    <row r="14" ht="36" customHeight="1" spans="1:9">
      <c r="A14" s="16">
        <v>8</v>
      </c>
      <c r="B14" s="17" t="s">
        <v>28</v>
      </c>
      <c r="C14" s="17" t="s">
        <v>29</v>
      </c>
      <c r="D14" s="19">
        <v>328</v>
      </c>
      <c r="E14" s="19">
        <v>1804</v>
      </c>
      <c r="F14" s="19">
        <f t="shared" si="0"/>
        <v>9.02</v>
      </c>
      <c r="G14" s="20">
        <f t="shared" si="1"/>
        <v>5.412</v>
      </c>
      <c r="H14" s="20">
        <f t="shared" si="2"/>
        <v>3.608</v>
      </c>
      <c r="I14" s="1"/>
    </row>
    <row r="15" ht="36" customHeight="1" spans="1:9">
      <c r="A15" s="16">
        <v>9</v>
      </c>
      <c r="B15" s="17" t="s">
        <v>30</v>
      </c>
      <c r="C15" s="17" t="s">
        <v>31</v>
      </c>
      <c r="D15" s="19">
        <v>240</v>
      </c>
      <c r="E15" s="19">
        <v>1320</v>
      </c>
      <c r="F15" s="19">
        <f t="shared" si="0"/>
        <v>6.6</v>
      </c>
      <c r="G15" s="20">
        <f t="shared" si="1"/>
        <v>3.96</v>
      </c>
      <c r="H15" s="20">
        <f t="shared" si="2"/>
        <v>2.64</v>
      </c>
      <c r="I15" s="1"/>
    </row>
    <row r="16" ht="36" customHeight="1" spans="1:9">
      <c r="A16" s="16">
        <v>10</v>
      </c>
      <c r="B16" s="17" t="s">
        <v>32</v>
      </c>
      <c r="C16" s="17" t="s">
        <v>33</v>
      </c>
      <c r="D16" s="19">
        <v>564</v>
      </c>
      <c r="E16" s="19">
        <v>3099</v>
      </c>
      <c r="F16" s="19">
        <f t="shared" si="0"/>
        <v>15.495</v>
      </c>
      <c r="G16" s="20">
        <f t="shared" si="1"/>
        <v>9.297</v>
      </c>
      <c r="H16" s="20">
        <f t="shared" si="2"/>
        <v>6.198</v>
      </c>
      <c r="I16" s="1"/>
    </row>
    <row r="17" ht="36" customHeight="1" spans="1:8">
      <c r="A17" s="16" t="s">
        <v>34</v>
      </c>
      <c r="B17" s="16"/>
      <c r="C17" s="16"/>
      <c r="D17" s="19">
        <f>SUM(D7:D16)</f>
        <v>17544</v>
      </c>
      <c r="E17" s="19">
        <f>SUM(E7:E16)</f>
        <v>96058</v>
      </c>
      <c r="F17" s="20">
        <f>SUM(F7:F16)</f>
        <v>480.29</v>
      </c>
      <c r="G17" s="21">
        <f>SUM(G7:G16)</f>
        <v>288.174</v>
      </c>
      <c r="H17" s="21">
        <f>SUM(H7:H16)</f>
        <v>192.116</v>
      </c>
    </row>
  </sheetData>
  <mergeCells count="11">
    <mergeCell ref="A1:B1"/>
    <mergeCell ref="A2:F2"/>
    <mergeCell ref="A4:C4"/>
    <mergeCell ref="E4:H4"/>
    <mergeCell ref="F5:H5"/>
    <mergeCell ref="A17:C17"/>
    <mergeCell ref="A5:A6"/>
    <mergeCell ref="B5:B6"/>
    <mergeCell ref="C5:C6"/>
    <mergeCell ref="D5:D6"/>
    <mergeCell ref="E5:E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饲草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范慧</cp:lastModifiedBy>
  <dcterms:created xsi:type="dcterms:W3CDTF">2024-11-12T03:26:00Z</dcterms:created>
  <dcterms:modified xsi:type="dcterms:W3CDTF">2024-12-02T07:28:39Z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4671D1665DD74501815E994AA0258B8C_13</vt:lpwstr>
  </property>
  <property fmtid="{D5CDD505-2E9C-101B-9397-08002B2CF9AE}" pid="3" name="KSOProductBuildVer">
    <vt:lpwstr>2052-12.1.0.18912</vt:lpwstr>
  </property>
</Properties>
</file>